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17565" windowHeight="7485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C61" i="3" s="1"/>
  <c r="D22" i="3"/>
  <c r="C22" i="3"/>
  <c r="D61" i="3" l="1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<sst xmlns="http://schemas.openxmlformats.org/spreadsheetml/2006/main" count="73" uniqueCount="57">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</sst>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1</xdr:rowOff>
    </xdr:from>
    <xdr:to>
      <xdr:col>3</xdr:col>
      <xdr:colOff>1409700</xdr:colOff>
      <xdr:row>65</xdr:row>
      <xdr:rowOff>19051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1146"/>
        <a:stretch/>
      </xdr:blipFill>
      <xdr:spPr>
        <a:xfrm>
          <a:off x="0" y="9801226"/>
          <a:ext cx="7896225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="120" zoomScaleNormal="12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25376299.280000001</v>
      </c>
      <c r="D4" s="28">
        <f>SUM(D5:D11)</f>
        <v>38811356.079999998</v>
      </c>
      <c r="E4" s="31" t="s">
        <v>55</v>
      </c>
    </row>
    <row r="5" spans="1:5" x14ac:dyDescent="0.2">
      <c r="A5" s="19"/>
      <c r="B5" s="20" t="s">
        <v>1</v>
      </c>
      <c r="C5" s="29">
        <v>18991008.41</v>
      </c>
      <c r="D5" s="30">
        <v>20118007.550000001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2750190.3</v>
      </c>
      <c r="D8" s="30">
        <v>8286142.8499999996</v>
      </c>
      <c r="E8" s="31">
        <v>4140</v>
      </c>
    </row>
    <row r="9" spans="1:5" x14ac:dyDescent="0.2">
      <c r="A9" s="19"/>
      <c r="B9" s="20" t="s">
        <v>47</v>
      </c>
      <c r="C9" s="29">
        <v>2289632.88</v>
      </c>
      <c r="D9" s="30">
        <v>7657455.3200000003</v>
      </c>
      <c r="E9" s="31">
        <v>4150</v>
      </c>
    </row>
    <row r="10" spans="1:5" x14ac:dyDescent="0.2">
      <c r="A10" s="19"/>
      <c r="B10" s="20" t="s">
        <v>48</v>
      </c>
      <c r="C10" s="29">
        <v>1345467.69</v>
      </c>
      <c r="D10" s="30">
        <v>2749750.36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195499642.5</v>
      </c>
      <c r="D12" s="28">
        <f>SUM(D13:D14)</f>
        <v>376193365.22000003</v>
      </c>
      <c r="E12" s="31" t="s">
        <v>55</v>
      </c>
    </row>
    <row r="13" spans="1:5" ht="22.5" x14ac:dyDescent="0.2">
      <c r="A13" s="19"/>
      <c r="B13" s="26" t="s">
        <v>51</v>
      </c>
      <c r="C13" s="29">
        <v>195499642.5</v>
      </c>
      <c r="D13" s="30">
        <v>376193365.22000003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220875941.78</v>
      </c>
      <c r="D22" s="3">
        <f>SUM(D4+D12+D15)</f>
        <v>415004721.30000001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74339148.290000007</v>
      </c>
      <c r="D25" s="28">
        <f>SUM(D26:D28)</f>
        <v>175076973.11000001</v>
      </c>
      <c r="E25" s="31" t="s">
        <v>55</v>
      </c>
    </row>
    <row r="26" spans="1:5" x14ac:dyDescent="0.2">
      <c r="A26" s="19"/>
      <c r="B26" s="20" t="s">
        <v>37</v>
      </c>
      <c r="C26" s="29">
        <v>49116410.170000002</v>
      </c>
      <c r="D26" s="30">
        <v>109968875.22</v>
      </c>
      <c r="E26" s="31">
        <v>5110</v>
      </c>
    </row>
    <row r="27" spans="1:5" x14ac:dyDescent="0.2">
      <c r="A27" s="19"/>
      <c r="B27" s="20" t="s">
        <v>16</v>
      </c>
      <c r="C27" s="29">
        <v>9871697.3399999999</v>
      </c>
      <c r="D27" s="30">
        <v>26461181.43</v>
      </c>
      <c r="E27" s="31">
        <v>5120</v>
      </c>
    </row>
    <row r="28" spans="1:5" x14ac:dyDescent="0.2">
      <c r="A28" s="19"/>
      <c r="B28" s="20" t="s">
        <v>17</v>
      </c>
      <c r="C28" s="29">
        <v>15351040.779999999</v>
      </c>
      <c r="D28" s="30">
        <v>38646916.460000001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29897710.629999999</v>
      </c>
      <c r="D29" s="28">
        <f>SUM(D30:D38)</f>
        <v>72336782.75</v>
      </c>
      <c r="E29" s="31" t="s">
        <v>55</v>
      </c>
    </row>
    <row r="30" spans="1:5" x14ac:dyDescent="0.2">
      <c r="A30" s="19"/>
      <c r="B30" s="20" t="s">
        <v>18</v>
      </c>
      <c r="C30" s="29">
        <v>8275000</v>
      </c>
      <c r="D30" s="30">
        <v>15040012.720000001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64350</v>
      </c>
      <c r="E31" s="31">
        <v>5220</v>
      </c>
    </row>
    <row r="32" spans="1:5" x14ac:dyDescent="0.2">
      <c r="A32" s="19"/>
      <c r="B32" s="20" t="s">
        <v>20</v>
      </c>
      <c r="C32" s="29">
        <v>3144491.5</v>
      </c>
      <c r="D32" s="30">
        <v>13706092.34</v>
      </c>
      <c r="E32" s="31">
        <v>5230</v>
      </c>
    </row>
    <row r="33" spans="1:5" x14ac:dyDescent="0.2">
      <c r="A33" s="19"/>
      <c r="B33" s="20" t="s">
        <v>21</v>
      </c>
      <c r="C33" s="29">
        <v>14978836.02</v>
      </c>
      <c r="D33" s="30">
        <v>36004728.100000001</v>
      </c>
      <c r="E33" s="31">
        <v>5240</v>
      </c>
    </row>
    <row r="34" spans="1:5" x14ac:dyDescent="0.2">
      <c r="A34" s="19"/>
      <c r="B34" s="20" t="s">
        <v>22</v>
      </c>
      <c r="C34" s="29">
        <v>3321883.11</v>
      </c>
      <c r="D34" s="30">
        <v>7019507.5899999999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177500</v>
      </c>
      <c r="D37" s="30">
        <v>502092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6000</v>
      </c>
      <c r="D39" s="28">
        <f>SUM(D40:D42)</f>
        <v>6127283.7699999996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6000</v>
      </c>
      <c r="D42" s="30">
        <v>6127283.7699999996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9709872.1099999994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9709872.1099999994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64269067.100000001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64269067.100000001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104242858.92</v>
      </c>
      <c r="D59" s="3">
        <f>SUM(D56+D49+D43+D39+D29+D25)</f>
        <v>327519978.84000003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116633082.86</v>
      </c>
      <c r="D61" s="28">
        <f>D22-D59</f>
        <v>87484742.459999979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2018-03-04T05:17:13Z</cp:lastPrinted>
  <dcterms:created xsi:type="dcterms:W3CDTF">2012-12-11T20:29:16Z</dcterms:created>
  <dcterms:modified xsi:type="dcterms:W3CDTF">2020-09-14T18:46:06Z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